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chiyama\Documents\★ホームページ・ビルダー\pdfR7\"/>
    </mc:Choice>
  </mc:AlternateContent>
  <xr:revisionPtr revIDLastSave="0" documentId="8_{79E54996-920F-40D2-A3A6-F51BF01D728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開催要項" sheetId="3" r:id="rId1"/>
    <sheet name="カテゴリー別人数一覧" sheetId="4" r:id="rId2"/>
  </sheets>
  <definedNames>
    <definedName name="_xlnm.Print_Area" localSheetId="1">カテゴリー別人数一覧!$B$1:$I$12</definedName>
    <definedName name="_xlnm.Print_Area" localSheetId="0">開催要項!$A$1:$AE$60</definedName>
  </definedNames>
  <calcPr calcId="191029"/>
</workbook>
</file>

<file path=xl/calcChain.xml><?xml version="1.0" encoding="utf-8"?>
<calcChain xmlns="http://schemas.openxmlformats.org/spreadsheetml/2006/main">
  <c r="I6" i="4" l="1"/>
  <c r="G11" i="4"/>
  <c r="I11" i="4" s="1"/>
  <c r="F10" i="4"/>
  <c r="I10" i="4" s="1"/>
  <c r="E9" i="4"/>
  <c r="I9" i="4" s="1"/>
</calcChain>
</file>

<file path=xl/sharedStrings.xml><?xml version="1.0" encoding="utf-8"?>
<sst xmlns="http://schemas.openxmlformats.org/spreadsheetml/2006/main" count="94" uniqueCount="87">
  <si>
    <t>開　催　要　項</t>
  </si>
  <si>
    <t>目的</t>
  </si>
  <si>
    <t>少年サッカーの普及、技術水準の向上、豊かな人間形成の確立及び世界に</t>
  </si>
  <si>
    <t>日時</t>
  </si>
  <si>
    <t>場所</t>
  </si>
  <si>
    <t>幕別町百年記念ホール</t>
  </si>
  <si>
    <t>中川郡幕別町千住180-1　TEL0155-56-8600</t>
  </si>
  <si>
    <t>主催、主管</t>
  </si>
  <si>
    <t>共催</t>
  </si>
  <si>
    <t>ご招待</t>
  </si>
  <si>
    <t>参加資格</t>
  </si>
  <si>
    <t>　　（公的理由とは主に学校行事を指す。）</t>
  </si>
  <si>
    <t>申込み</t>
  </si>
  <si>
    <t>口座名　　十勝少年サッカー連盟　口座記号番号　02730-8-39544</t>
  </si>
  <si>
    <t>日程</t>
  </si>
  <si>
    <t>1）</t>
  </si>
  <si>
    <t>集合整列</t>
  </si>
  <si>
    <t>①</t>
  </si>
  <si>
    <t>各チーム受付開始</t>
  </si>
  <si>
    <t>②</t>
  </si>
  <si>
    <t>役員整列集合</t>
  </si>
  <si>
    <t>③</t>
  </si>
  <si>
    <t>2）</t>
  </si>
  <si>
    <t>開会式</t>
  </si>
  <si>
    <t>選手入場（行進）</t>
  </si>
  <si>
    <t>開式宣言</t>
  </si>
  <si>
    <t>大会長挨拶</t>
  </si>
  <si>
    <t>④</t>
  </si>
  <si>
    <t>祝辞</t>
  </si>
  <si>
    <t>⑤</t>
  </si>
  <si>
    <t>主催各団体の紹介、挨拶</t>
  </si>
  <si>
    <t>⑥</t>
  </si>
  <si>
    <t>選手代表通年の宣誓</t>
  </si>
  <si>
    <t>⑦</t>
  </si>
  <si>
    <t>審判長挨拶</t>
  </si>
  <si>
    <t>⑧</t>
  </si>
  <si>
    <t>閉式宣言</t>
  </si>
  <si>
    <t>3）</t>
  </si>
  <si>
    <t>幕別町長　飯田　晴義　様</t>
    <rPh sb="5" eb="7">
      <t>イイダ</t>
    </rPh>
    <rPh sb="8" eb="10">
      <t>ハルヨシ</t>
    </rPh>
    <rPh sb="11" eb="12">
      <t>サマ</t>
    </rPh>
    <phoneticPr fontId="19"/>
  </si>
  <si>
    <t>チーム名</t>
    <rPh sb="3" eb="4">
      <t>メイ</t>
    </rPh>
    <phoneticPr fontId="19"/>
  </si>
  <si>
    <t>６年生</t>
    <rPh sb="1" eb="3">
      <t>ネンセイ</t>
    </rPh>
    <phoneticPr fontId="19"/>
  </si>
  <si>
    <t>人</t>
    <rPh sb="0" eb="1">
      <t>ニン</t>
    </rPh>
    <phoneticPr fontId="19"/>
  </si>
  <si>
    <t>※チーム名と学年別の人数のみ入力してください。あとは自動で計算されます。</t>
    <rPh sb="4" eb="5">
      <t>メイ</t>
    </rPh>
    <rPh sb="6" eb="8">
      <t>ガクネン</t>
    </rPh>
    <rPh sb="8" eb="9">
      <t>ベツ</t>
    </rPh>
    <rPh sb="10" eb="12">
      <t>ニンズウ</t>
    </rPh>
    <rPh sb="14" eb="16">
      <t>ニュウリョク</t>
    </rPh>
    <rPh sb="26" eb="28">
      <t>ジドウ</t>
    </rPh>
    <rPh sb="29" eb="31">
      <t>ケイサン</t>
    </rPh>
    <phoneticPr fontId="19"/>
  </si>
  <si>
    <t>６年生＋５年生</t>
    <rPh sb="1" eb="3">
      <t>ネンセイ</t>
    </rPh>
    <rPh sb="5" eb="7">
      <t>ネンセイ</t>
    </rPh>
    <phoneticPr fontId="19"/>
  </si>
  <si>
    <t>６年生＋５年生＋４年生</t>
    <rPh sb="1" eb="2">
      <t>ネン</t>
    </rPh>
    <rPh sb="2" eb="3">
      <t>ナマ</t>
    </rPh>
    <rPh sb="5" eb="7">
      <t>ネンセイ</t>
    </rPh>
    <rPh sb="9" eb="11">
      <t>ネンセイ</t>
    </rPh>
    <phoneticPr fontId="19"/>
  </si>
  <si>
    <t>check</t>
    <phoneticPr fontId="19"/>
  </si>
  <si>
    <t>（総　合　開　会　式）</t>
    <phoneticPr fontId="19"/>
  </si>
  <si>
    <t>総合的な開会式を目的とする。</t>
    <phoneticPr fontId="19"/>
  </si>
  <si>
    <t>通用する選手の育成を目指し、新しい年度を迎えるにあたり年間を通した</t>
    <phoneticPr fontId="19"/>
  </si>
  <si>
    <t>（一社）十勝地区サッカー協会・十勝少年サッカー連盟・</t>
    <phoneticPr fontId="19"/>
  </si>
  <si>
    <t>本年度(公材)日本サッカー協会に登録された団体とする。</t>
    <phoneticPr fontId="19"/>
  </si>
  <si>
    <t>人数を当日参加させてください。</t>
    <rPh sb="3" eb="5">
      <t>トウジツ</t>
    </rPh>
    <rPh sb="5" eb="7">
      <t>サンカ</t>
    </rPh>
    <phoneticPr fontId="19"/>
  </si>
  <si>
    <t>※　公的理由なく欠席のチームは全ての大会参加を辞退したものと判断する。</t>
    <phoneticPr fontId="19"/>
  </si>
  <si>
    <t>Ｕ１２サッカーリーグ組合せ抽選会</t>
    <rPh sb="10" eb="12">
      <t>クミアワ</t>
    </rPh>
    <rPh sb="13" eb="16">
      <t>チュウセンカイ</t>
    </rPh>
    <phoneticPr fontId="19"/>
  </si>
  <si>
    <t>※</t>
    <phoneticPr fontId="19"/>
  </si>
  <si>
    <t>来賓 退席</t>
    <rPh sb="0" eb="2">
      <t>ライヒン</t>
    </rPh>
    <rPh sb="3" eb="5">
      <t>タイセキ</t>
    </rPh>
    <phoneticPr fontId="19"/>
  </si>
  <si>
    <t>参加チーム代表選手 登壇</t>
    <rPh sb="0" eb="2">
      <t>サンカ</t>
    </rPh>
    <rPh sb="5" eb="9">
      <t>ダイヒョウセンシュ</t>
    </rPh>
    <rPh sb="10" eb="12">
      <t>トウダン</t>
    </rPh>
    <phoneticPr fontId="19"/>
  </si>
  <si>
    <t>抽選</t>
    <rPh sb="0" eb="2">
      <t>チュウセン</t>
    </rPh>
    <phoneticPr fontId="19"/>
  </si>
  <si>
    <t>4)</t>
    <phoneticPr fontId="19"/>
  </si>
  <si>
    <t>解散</t>
    <rPh sb="0" eb="2">
      <t>カイサン</t>
    </rPh>
    <phoneticPr fontId="19"/>
  </si>
  <si>
    <t>送信先</t>
    <rPh sb="0" eb="2">
      <t>ソウシン</t>
    </rPh>
    <rPh sb="2" eb="3">
      <t>サキ</t>
    </rPh>
    <phoneticPr fontId="19"/>
  </si>
  <si>
    <t>ご依頼人　必ずチーム名と担当者を記入すること。</t>
    <rPh sb="12" eb="15">
      <t>タントウシャ</t>
    </rPh>
    <phoneticPr fontId="19"/>
  </si>
  <si>
    <t>①参加費 1,000円（全チーム負担）を郵便振替により下記宛に納入。</t>
    <phoneticPr fontId="19"/>
  </si>
  <si>
    <t>幕別町</t>
    <phoneticPr fontId="19"/>
  </si>
  <si>
    <t>６年</t>
    <rPh sb="1" eb="2">
      <t>ネン</t>
    </rPh>
    <phoneticPr fontId="19"/>
  </si>
  <si>
    <t>５年</t>
    <rPh sb="1" eb="2">
      <t>ネン</t>
    </rPh>
    <phoneticPr fontId="19"/>
  </si>
  <si>
    <t>３年</t>
    <rPh sb="1" eb="2">
      <t>ネン</t>
    </rPh>
    <phoneticPr fontId="19"/>
  </si>
  <si>
    <t>１年</t>
    <rPh sb="1" eb="2">
      <t>ネン</t>
    </rPh>
    <phoneticPr fontId="19"/>
  </si>
  <si>
    <t>４年</t>
    <rPh sb="1" eb="2">
      <t>ネン</t>
    </rPh>
    <phoneticPr fontId="19"/>
  </si>
  <si>
    <t>２年</t>
    <rPh sb="1" eb="2">
      <t>ネン</t>
    </rPh>
    <phoneticPr fontId="19"/>
  </si>
  <si>
    <t>学年</t>
    <rPh sb="0" eb="2">
      <t>ガクネン</t>
    </rPh>
    <phoneticPr fontId="19"/>
  </si>
  <si>
    <t>人数</t>
    <rPh sb="0" eb="2">
      <t>ニンズウ</t>
    </rPh>
    <phoneticPr fontId="19"/>
  </si>
  <si>
    <t>合計</t>
    <rPh sb="0" eb="2">
      <t>ゴウケイ</t>
    </rPh>
    <phoneticPr fontId="19"/>
  </si>
  <si>
    <t>自動計算表</t>
    <rPh sb="0" eb="4">
      <t>ジドウケイサン</t>
    </rPh>
    <rPh sb="4" eb="5">
      <t>ヒョウ</t>
    </rPh>
    <phoneticPr fontId="19"/>
  </si>
  <si>
    <r>
      <t>チーム内のカテゴリー別人数を記載して提出した後、</t>
    </r>
    <r>
      <rPr>
        <sz val="10.5"/>
        <color rgb="FFFF0000"/>
        <rFont val="HGｺﾞｼｯｸE"/>
        <family val="3"/>
        <charset val="128"/>
      </rPr>
      <t>事務局から指示あった</t>
    </r>
    <rPh sb="3" eb="4">
      <t>ナイ</t>
    </rPh>
    <rPh sb="10" eb="11">
      <t>ベツ</t>
    </rPh>
    <rPh sb="11" eb="13">
      <t>ニンズウ</t>
    </rPh>
    <rPh sb="14" eb="16">
      <t>キサイ</t>
    </rPh>
    <rPh sb="18" eb="20">
      <t>テイシュツ</t>
    </rPh>
    <rPh sb="22" eb="23">
      <t>ゴ</t>
    </rPh>
    <rPh sb="24" eb="27">
      <t>ジムキョク</t>
    </rPh>
    <rPh sb="29" eb="31">
      <t>シジ</t>
    </rPh>
    <phoneticPr fontId="19"/>
  </si>
  <si>
    <t>選手 ホールロビーに集合</t>
    <phoneticPr fontId="19"/>
  </si>
  <si>
    <t>②所定の「カテゴリー別人数一覧」を入力し下記の送信先にメール送信。</t>
    <rPh sb="17" eb="19">
      <t>ニュウリョク</t>
    </rPh>
    <rPh sb="20" eb="22">
      <t>カキ</t>
    </rPh>
    <rPh sb="23" eb="26">
      <t>ソウシンサキ</t>
    </rPh>
    <rPh sb="30" eb="32">
      <t>ソウシン</t>
    </rPh>
    <phoneticPr fontId="19"/>
  </si>
  <si>
    <t>期日までに以下の ①、② を完了させること。</t>
    <rPh sb="0" eb="2">
      <t>キジツ</t>
    </rPh>
    <rPh sb="5" eb="7">
      <t>イカ</t>
    </rPh>
    <rPh sb="14" eb="16">
      <t>カンリョウ</t>
    </rPh>
    <phoneticPr fontId="19"/>
  </si>
  <si>
    <t>『 2025ジュニアサッカーフェスタｉｎ十勝 』</t>
    <phoneticPr fontId="19"/>
  </si>
  <si>
    <t>2025年4月29日(火祝）　　10時00分～</t>
    <rPh sb="4" eb="5">
      <t>ネン</t>
    </rPh>
    <rPh sb="6" eb="7">
      <t>ガツ</t>
    </rPh>
    <rPh sb="9" eb="10">
      <t>カ</t>
    </rPh>
    <rPh sb="11" eb="12">
      <t>カ</t>
    </rPh>
    <rPh sb="12" eb="13">
      <t>シュク</t>
    </rPh>
    <rPh sb="18" eb="19">
      <t>ジ</t>
    </rPh>
    <rPh sb="21" eb="22">
      <t>フン</t>
    </rPh>
    <phoneticPr fontId="19"/>
  </si>
  <si>
    <t>通信欄　　2025ジュニアサッカーフェスタ（必ず記入すること。）</t>
    <phoneticPr fontId="19"/>
  </si>
  <si>
    <t>　事務局次長　吉田慎也　　メール：　shi.yoshida48@gmail.com</t>
    <rPh sb="1" eb="4">
      <t>ジムキョク</t>
    </rPh>
    <rPh sb="4" eb="6">
      <t>ジチョウ</t>
    </rPh>
    <rPh sb="7" eb="9">
      <t>ヨシダ</t>
    </rPh>
    <rPh sb="9" eb="11">
      <t>シンヤ</t>
    </rPh>
    <phoneticPr fontId="19"/>
  </si>
  <si>
    <t>※ 振込み期限：2025年4月1日(月)～15日(火)</t>
    <rPh sb="5" eb="7">
      <t>キゲン</t>
    </rPh>
    <rPh sb="16" eb="17">
      <t>ニチ</t>
    </rPh>
    <rPh sb="17" eb="20">
      <t>ゲツ</t>
    </rPh>
    <phoneticPr fontId="19"/>
  </si>
  <si>
    <t>※ 提出期限：2025年4月15日(火)</t>
    <phoneticPr fontId="19"/>
  </si>
  <si>
    <t>2025ジュニアサッカーフェスタｉｎ十勝　カテゴリー別人数一覧</t>
    <phoneticPr fontId="19"/>
  </si>
  <si>
    <t>北海道新聞帯広支社・十勝毎日新聞社</t>
    <phoneticPr fontId="19"/>
  </si>
  <si>
    <t>帯広市文化スポーツ振興財団・（一社）十勝地区トラック協会・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</si>
</sst>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ｺﾞｼｯｸE"/>
      <family val="3"/>
      <charset val="128"/>
    </font>
    <font>
      <sz val="11"/>
      <name val="HGｺﾞｼｯｸE"/>
      <family val="3"/>
      <charset val="128"/>
    </font>
    <font>
      <sz val="12"/>
      <name val="HGｺﾞｼｯｸE"/>
      <family val="3"/>
      <charset val="128"/>
    </font>
    <font>
      <sz val="10.5"/>
      <color rgb="FFFF0000"/>
      <name val="HGｺﾞｼｯｸE"/>
      <family val="3"/>
      <charset val="128"/>
    </font>
    <font>
      <sz val="16"/>
      <name val="HGｺﾞｼｯｸE"/>
      <family val="3"/>
      <charset val="128"/>
    </font>
    <font>
      <sz val="20"/>
      <color rgb="FFFF0000"/>
      <name val="HGｺﾞｼｯｸE"/>
      <family val="3"/>
      <charset val="128"/>
    </font>
    <font>
      <b/>
      <sz val="16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4"/>
      <color rgb="FFFF0000"/>
      <name val="HGｺﾞｼｯｸE"/>
      <family val="3"/>
      <charset val="128"/>
    </font>
    <font>
      <sz val="14"/>
      <name val="HGｺﾞｼｯｸE"/>
      <family val="3"/>
      <charset val="128"/>
    </font>
    <font>
      <sz val="10.5"/>
      <color rgb="FF0000FF"/>
      <name val="HGｺﾞｼｯｸE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8" fillId="0" borderId="0"/>
    <xf numFmtId="0" fontId="17" fillId="4" borderId="0" applyNumberFormat="0" applyBorder="0" applyAlignment="0" applyProtection="0">
      <alignment vertical="center"/>
    </xf>
  </cellStyleXfs>
  <cellXfs count="4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center" wrapText="1"/>
    </xf>
    <xf numFmtId="0" fontId="21" fillId="0" borderId="0" xfId="0" applyFont="1" applyAlignment="1">
      <alignment vertical="center"/>
    </xf>
    <xf numFmtId="20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/>
    </xf>
    <xf numFmtId="0" fontId="29" fillId="24" borderId="10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0" fontId="20" fillId="0" borderId="0" xfId="0" applyNumberFormat="1" applyFont="1" applyAlignment="1">
      <alignment vertical="center"/>
    </xf>
    <xf numFmtId="0" fontId="20" fillId="0" borderId="0" xfId="0" applyFont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17" borderId="0" xfId="0" applyFont="1" applyFill="1" applyAlignment="1">
      <alignment horizontal="left" vertical="center"/>
    </xf>
    <xf numFmtId="0" fontId="20" fillId="0" borderId="0" xfId="41" applyFont="1" applyAlignment="1">
      <alignment vertical="center"/>
    </xf>
    <xf numFmtId="0" fontId="20" fillId="0" borderId="0" xfId="0" applyFont="1" applyAlignment="1">
      <alignment horizontal="distributed" vertical="center" wrapText="1"/>
    </xf>
    <xf numFmtId="0" fontId="28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2:AM60"/>
  <sheetViews>
    <sheetView showGridLines="0" tabSelected="1" zoomScaleNormal="100" zoomScaleSheetLayoutView="115" workbookViewId="0">
      <selection activeCell="AG11" sqref="AG11:AG12"/>
    </sheetView>
  </sheetViews>
  <sheetFormatPr defaultColWidth="2.875" defaultRowHeight="15" customHeight="1" x14ac:dyDescent="0.15"/>
  <cols>
    <col min="1" max="1" width="3.5" style="1" bestFit="1" customWidth="1"/>
    <col min="2" max="16384" width="2.875" style="1"/>
  </cols>
  <sheetData>
    <row r="2" spans="1:31" ht="23.1" customHeight="1" x14ac:dyDescent="0.15">
      <c r="A2" s="26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ht="15" customHeight="1" x14ac:dyDescent="0.15">
      <c r="A3" s="27" t="s">
        <v>46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ht="15" customHeight="1" x14ac:dyDescent="0.1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6" spans="1:31" ht="15" customHeight="1" x14ac:dyDescent="0.15">
      <c r="A6" s="1">
        <v>1</v>
      </c>
      <c r="C6" s="25" t="s">
        <v>1</v>
      </c>
      <c r="D6" s="25"/>
      <c r="E6" s="25"/>
      <c r="F6" s="25"/>
      <c r="G6" s="2"/>
      <c r="H6" s="29" t="s">
        <v>2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ht="15" customHeight="1" x14ac:dyDescent="0.15">
      <c r="H7" s="29" t="s">
        <v>48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ht="15" customHeight="1" x14ac:dyDescent="0.15">
      <c r="H8" s="23" t="s">
        <v>47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10" spans="1:31" ht="15" customHeight="1" x14ac:dyDescent="0.15">
      <c r="A10" s="1">
        <v>2</v>
      </c>
      <c r="C10" s="25" t="s">
        <v>3</v>
      </c>
      <c r="D10" s="25"/>
      <c r="E10" s="25"/>
      <c r="F10" s="25"/>
      <c r="G10" s="2"/>
      <c r="H10" s="34" t="s">
        <v>79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2" spans="1:31" ht="15" customHeight="1" x14ac:dyDescent="0.15">
      <c r="A12" s="1">
        <v>3</v>
      </c>
      <c r="C12" s="25" t="s">
        <v>4</v>
      </c>
      <c r="D12" s="25"/>
      <c r="E12" s="25"/>
      <c r="F12" s="25"/>
      <c r="H12" s="23" t="s">
        <v>5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31" ht="15" customHeight="1" x14ac:dyDescent="0.15">
      <c r="C13" s="2"/>
      <c r="D13" s="2"/>
      <c r="E13" s="2"/>
      <c r="F13" s="2"/>
      <c r="H13" s="23" t="s">
        <v>6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5" spans="1:31" ht="15" customHeight="1" x14ac:dyDescent="0.15">
      <c r="A15" s="1">
        <v>4</v>
      </c>
      <c r="C15" s="35" t="s">
        <v>7</v>
      </c>
      <c r="D15" s="35"/>
      <c r="E15" s="35"/>
      <c r="F15" s="35"/>
      <c r="H15" s="29" t="s">
        <v>49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1" ht="15" customHeight="1" x14ac:dyDescent="0.15">
      <c r="C16" s="4"/>
      <c r="D16" s="4"/>
      <c r="E16" s="4"/>
      <c r="F16" s="4"/>
      <c r="H16" s="29" t="s">
        <v>86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ht="15" customHeight="1" x14ac:dyDescent="0.15">
      <c r="H17" s="29" t="s">
        <v>85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ht="15" customHeight="1" x14ac:dyDescent="0.15"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ht="15" customHeight="1" x14ac:dyDescent="0.15">
      <c r="A19" s="1">
        <v>5</v>
      </c>
      <c r="C19" s="25" t="s">
        <v>8</v>
      </c>
      <c r="D19" s="25"/>
      <c r="E19" s="25"/>
      <c r="F19" s="25"/>
      <c r="H19" s="23" t="s">
        <v>63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1" spans="1:31" ht="15" customHeight="1" x14ac:dyDescent="0.15">
      <c r="A21" s="1">
        <v>6</v>
      </c>
      <c r="C21" s="25" t="s">
        <v>9</v>
      </c>
      <c r="D21" s="25"/>
      <c r="E21" s="25"/>
      <c r="F21" s="25"/>
      <c r="H21" s="23" t="s">
        <v>38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3" spans="1:31" ht="15" customHeight="1" x14ac:dyDescent="0.15">
      <c r="A23" s="1">
        <v>7</v>
      </c>
      <c r="C23" s="25" t="s">
        <v>10</v>
      </c>
      <c r="D23" s="25"/>
      <c r="E23" s="25"/>
      <c r="F23" s="25"/>
      <c r="H23" s="29" t="s">
        <v>50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ht="15" customHeight="1" x14ac:dyDescent="0.15">
      <c r="C24" s="2"/>
      <c r="D24" s="2"/>
      <c r="E24" s="2"/>
      <c r="F24" s="2"/>
      <c r="H24" s="29" t="s">
        <v>74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ht="15" customHeight="1" x14ac:dyDescent="0.15">
      <c r="C25" s="2"/>
      <c r="D25" s="2"/>
      <c r="E25" s="2"/>
      <c r="F25" s="2"/>
      <c r="H25" s="32" t="s">
        <v>51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ht="15" customHeight="1" x14ac:dyDescent="0.15">
      <c r="C26" s="2"/>
      <c r="D26" s="2"/>
      <c r="E26" s="2"/>
      <c r="F26" s="2"/>
      <c r="H26" s="33" t="s">
        <v>52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ht="15" customHeight="1" x14ac:dyDescent="0.15">
      <c r="C27" s="2"/>
      <c r="D27" s="2"/>
      <c r="E27" s="2"/>
      <c r="F27" s="2"/>
      <c r="H27" s="29" t="s">
        <v>11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1" ht="15" customHeight="1" x14ac:dyDescent="0.15">
      <c r="C28" s="2"/>
      <c r="D28" s="2"/>
      <c r="E28" s="2"/>
      <c r="F28" s="2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1" ht="15" customHeight="1" x14ac:dyDescent="0.15">
      <c r="A29" s="1">
        <v>8</v>
      </c>
      <c r="C29" s="25" t="s">
        <v>12</v>
      </c>
      <c r="D29" s="25"/>
      <c r="E29" s="25"/>
      <c r="F29" s="25"/>
      <c r="H29" s="23" t="s">
        <v>77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ht="15" customHeight="1" x14ac:dyDescent="0.15"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pans="1:31" ht="15" customHeight="1" x14ac:dyDescent="0.15">
      <c r="C31" s="2"/>
      <c r="D31" s="2"/>
      <c r="E31" s="2"/>
      <c r="F31" s="2"/>
      <c r="H31" s="31" t="s">
        <v>62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1:31" ht="15" customHeight="1" x14ac:dyDescent="0.15">
      <c r="C32" s="2"/>
      <c r="D32" s="2"/>
      <c r="E32" s="2"/>
      <c r="F32" s="2"/>
      <c r="H32" s="29" t="s">
        <v>13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39" ht="15" customHeight="1" x14ac:dyDescent="0.15">
      <c r="C33" s="2"/>
      <c r="D33" s="2"/>
      <c r="E33" s="2"/>
      <c r="F33" s="2"/>
      <c r="H33" s="29" t="s">
        <v>80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G33" s="3"/>
      <c r="AH33" s="3"/>
      <c r="AI33" s="3"/>
      <c r="AJ33" s="3"/>
      <c r="AK33" s="3"/>
      <c r="AL33" s="3"/>
      <c r="AM33" s="3"/>
    </row>
    <row r="34" spans="1:39" ht="15" customHeight="1" x14ac:dyDescent="0.15">
      <c r="C34" s="2"/>
      <c r="D34" s="2"/>
      <c r="E34" s="2"/>
      <c r="F34" s="2"/>
      <c r="H34" s="29" t="s">
        <v>61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39" ht="15" customHeight="1" x14ac:dyDescent="0.15">
      <c r="C35" s="2"/>
      <c r="D35" s="2"/>
      <c r="E35" s="2"/>
      <c r="F35" s="2"/>
      <c r="H35" s="22" t="s">
        <v>82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9" ht="15" customHeight="1" x14ac:dyDescent="0.15">
      <c r="C36" s="2"/>
      <c r="D36" s="2"/>
      <c r="E36" s="2"/>
      <c r="F36" s="2"/>
    </row>
    <row r="37" spans="1:39" ht="15" customHeight="1" x14ac:dyDescent="0.15">
      <c r="C37" s="2"/>
      <c r="D37" s="2"/>
      <c r="E37" s="2"/>
      <c r="F37" s="2"/>
      <c r="H37" s="31" t="s">
        <v>76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9" ht="15" customHeight="1" x14ac:dyDescent="0.15">
      <c r="H38" s="22" t="s">
        <v>83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9" ht="15" customHeight="1" x14ac:dyDescent="0.15">
      <c r="C39" s="2"/>
      <c r="D39" s="2"/>
      <c r="E39" s="2"/>
      <c r="F39" s="2"/>
    </row>
    <row r="40" spans="1:39" ht="15" customHeight="1" x14ac:dyDescent="0.15">
      <c r="A40" s="1">
        <v>9</v>
      </c>
      <c r="C40" s="25" t="s">
        <v>60</v>
      </c>
      <c r="D40" s="25"/>
      <c r="E40" s="25"/>
      <c r="F40" s="25"/>
      <c r="H40" s="29" t="s">
        <v>81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9" ht="15" customHeight="1" x14ac:dyDescent="0.15"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39" ht="15" customHeight="1" x14ac:dyDescent="0.15">
      <c r="A42" s="1">
        <v>10</v>
      </c>
      <c r="C42" s="25" t="s">
        <v>14</v>
      </c>
      <c r="D42" s="25"/>
      <c r="E42" s="25"/>
      <c r="F42" s="25"/>
      <c r="H42" s="1" t="s">
        <v>15</v>
      </c>
      <c r="I42" s="23" t="s">
        <v>16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39" ht="15" customHeight="1" x14ac:dyDescent="0.15">
      <c r="I43" s="1" t="s">
        <v>17</v>
      </c>
      <c r="J43" s="30" t="s">
        <v>18</v>
      </c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AA43" s="24">
        <v>0.38541666666666669</v>
      </c>
      <c r="AB43" s="23"/>
    </row>
    <row r="44" spans="1:39" ht="15" customHeight="1" x14ac:dyDescent="0.15">
      <c r="C44" s="2"/>
      <c r="D44" s="2"/>
      <c r="E44" s="2"/>
      <c r="F44" s="2"/>
      <c r="I44" s="1" t="s">
        <v>19</v>
      </c>
      <c r="J44" s="23" t="s">
        <v>20</v>
      </c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AA44" s="24">
        <v>0.40277777777777773</v>
      </c>
      <c r="AB44" s="23"/>
    </row>
    <row r="45" spans="1:39" ht="15" customHeight="1" x14ac:dyDescent="0.15">
      <c r="C45" s="25"/>
      <c r="D45" s="25"/>
      <c r="E45" s="25"/>
      <c r="F45" s="25"/>
      <c r="I45" s="1" t="s">
        <v>21</v>
      </c>
      <c r="J45" s="23" t="s">
        <v>75</v>
      </c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AA45" s="24">
        <v>0.40625</v>
      </c>
      <c r="AB45" s="23"/>
    </row>
    <row r="46" spans="1:39" ht="15" customHeight="1" x14ac:dyDescent="0.15">
      <c r="C46" s="2"/>
      <c r="D46" s="2"/>
      <c r="E46" s="2"/>
      <c r="F46" s="2"/>
      <c r="H46" s="1" t="s">
        <v>22</v>
      </c>
      <c r="I46" s="23" t="s">
        <v>23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AA46" s="24">
        <v>0.41666666666666669</v>
      </c>
      <c r="AB46" s="24"/>
    </row>
    <row r="47" spans="1:39" ht="15" customHeight="1" x14ac:dyDescent="0.15">
      <c r="I47" s="1" t="s">
        <v>17</v>
      </c>
      <c r="J47" s="23" t="s">
        <v>24</v>
      </c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39" ht="15" customHeight="1" x14ac:dyDescent="0.15">
      <c r="I48" s="1" t="s">
        <v>19</v>
      </c>
      <c r="J48" s="23" t="s">
        <v>25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8:28" ht="15" customHeight="1" x14ac:dyDescent="0.15">
      <c r="I49" s="1" t="s">
        <v>21</v>
      </c>
      <c r="J49" s="23" t="s">
        <v>26</v>
      </c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8:28" ht="15" customHeight="1" x14ac:dyDescent="0.15">
      <c r="I50" s="1" t="s">
        <v>27</v>
      </c>
      <c r="J50" s="23" t="s">
        <v>28</v>
      </c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8:28" ht="15" customHeight="1" x14ac:dyDescent="0.15">
      <c r="I51" s="1" t="s">
        <v>29</v>
      </c>
      <c r="J51" s="23" t="s">
        <v>30</v>
      </c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8:28" ht="15" customHeight="1" x14ac:dyDescent="0.15">
      <c r="I52" s="1" t="s">
        <v>31</v>
      </c>
      <c r="J52" s="23" t="s">
        <v>32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8:28" ht="15" customHeight="1" x14ac:dyDescent="0.15">
      <c r="I53" s="1" t="s">
        <v>33</v>
      </c>
      <c r="J53" s="23" t="s">
        <v>34</v>
      </c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8:28" ht="15" customHeight="1" x14ac:dyDescent="0.15">
      <c r="I54" s="1" t="s">
        <v>35</v>
      </c>
      <c r="J54" s="23" t="s">
        <v>36</v>
      </c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8:28" ht="15" customHeight="1" x14ac:dyDescent="0.15">
      <c r="I55" s="1" t="s">
        <v>54</v>
      </c>
      <c r="J55" s="23" t="s">
        <v>55</v>
      </c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8:28" ht="15" customHeight="1" x14ac:dyDescent="0.15">
      <c r="H56" s="1" t="s">
        <v>37</v>
      </c>
      <c r="I56" s="23" t="s">
        <v>53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AA56" s="24">
        <v>0.47916666666666669</v>
      </c>
      <c r="AB56" s="24"/>
    </row>
    <row r="57" spans="8:28" ht="15" customHeight="1" x14ac:dyDescent="0.15">
      <c r="I57" s="1" t="s">
        <v>17</v>
      </c>
      <c r="J57" s="23" t="s">
        <v>56</v>
      </c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8:28" ht="15" customHeight="1" x14ac:dyDescent="0.15">
      <c r="I58" s="1" t="s">
        <v>19</v>
      </c>
      <c r="J58" s="23" t="s">
        <v>57</v>
      </c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8:28" ht="15" customHeight="1" x14ac:dyDescent="0.15">
      <c r="H59" s="1" t="s">
        <v>58</v>
      </c>
      <c r="I59" s="1" t="s">
        <v>59</v>
      </c>
    </row>
    <row r="60" spans="8:28" ht="15" customHeight="1" x14ac:dyDescent="0.15"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V60" s="6"/>
      <c r="W60" s="6"/>
    </row>
  </sheetData>
  <mergeCells count="64">
    <mergeCell ref="C6:F6"/>
    <mergeCell ref="H6:AE6"/>
    <mergeCell ref="H7:AE7"/>
    <mergeCell ref="I56:W56"/>
    <mergeCell ref="J55:W55"/>
    <mergeCell ref="C19:F19"/>
    <mergeCell ref="H19:AC19"/>
    <mergeCell ref="H8:AC8"/>
    <mergeCell ref="C10:F10"/>
    <mergeCell ref="H10:AC10"/>
    <mergeCell ref="C12:F12"/>
    <mergeCell ref="H12:Z12"/>
    <mergeCell ref="H13:Z13"/>
    <mergeCell ref="C15:F15"/>
    <mergeCell ref="H15:AE15"/>
    <mergeCell ref="H17:AE17"/>
    <mergeCell ref="H31:AD31"/>
    <mergeCell ref="H37:AE37"/>
    <mergeCell ref="H18:AE18"/>
    <mergeCell ref="C21:F21"/>
    <mergeCell ref="H21:AC21"/>
    <mergeCell ref="H29:AE29"/>
    <mergeCell ref="H25:AE25"/>
    <mergeCell ref="H26:AE26"/>
    <mergeCell ref="H24:AE24"/>
    <mergeCell ref="H27:AD27"/>
    <mergeCell ref="H28:AD28"/>
    <mergeCell ref="H35:AE35"/>
    <mergeCell ref="H30:AE30"/>
    <mergeCell ref="J58:W58"/>
    <mergeCell ref="J57:W57"/>
    <mergeCell ref="I46:W46"/>
    <mergeCell ref="AA46:AB46"/>
    <mergeCell ref="J47:W47"/>
    <mergeCell ref="J54:W54"/>
    <mergeCell ref="AA56:AB56"/>
    <mergeCell ref="J48:W48"/>
    <mergeCell ref="J49:W49"/>
    <mergeCell ref="J50:W50"/>
    <mergeCell ref="J51:W51"/>
    <mergeCell ref="J52:W52"/>
    <mergeCell ref="J53:W53"/>
    <mergeCell ref="A2:AE2"/>
    <mergeCell ref="A3:AE3"/>
    <mergeCell ref="A4:AE4"/>
    <mergeCell ref="H16:AE16"/>
    <mergeCell ref="J43:W43"/>
    <mergeCell ref="AA43:AB43"/>
    <mergeCell ref="H33:AE33"/>
    <mergeCell ref="H34:AC34"/>
    <mergeCell ref="C40:F40"/>
    <mergeCell ref="H40:AE40"/>
    <mergeCell ref="C42:F42"/>
    <mergeCell ref="I42:W42"/>
    <mergeCell ref="H32:AC32"/>
    <mergeCell ref="C23:F23"/>
    <mergeCell ref="H23:AE23"/>
    <mergeCell ref="C29:F29"/>
    <mergeCell ref="H38:AE38"/>
    <mergeCell ref="J44:W44"/>
    <mergeCell ref="AA44:AB44"/>
    <mergeCell ref="C45:F45"/>
    <mergeCell ref="J45:W45"/>
    <mergeCell ref="AA45:AB45"/>
  </mergeCells>
  <phoneticPr fontId="19"/>
  <pageMargins left="0.59027777777777779" right="0.59027777777777779" top="0.39305555555555555" bottom="0.19652777777777777" header="0.51111111111111107" footer="0.51111111111111107"/>
  <pageSetup paperSize="9" scale="96" firstPageNumber="4294963191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I11"/>
  <sheetViews>
    <sheetView zoomScale="85" zoomScaleNormal="85" workbookViewId="0">
      <selection activeCell="N8" sqref="N8"/>
    </sheetView>
  </sheetViews>
  <sheetFormatPr defaultColWidth="9" defaultRowHeight="13.5" x14ac:dyDescent="0.15"/>
  <cols>
    <col min="1" max="1" width="3.25" style="5" customWidth="1"/>
    <col min="2" max="10" width="11.125" style="5" customWidth="1"/>
    <col min="11" max="16384" width="9" style="5"/>
  </cols>
  <sheetData>
    <row r="1" spans="2:9" ht="37.9" customHeight="1" x14ac:dyDescent="0.15">
      <c r="B1" s="36" t="s">
        <v>84</v>
      </c>
      <c r="C1" s="36"/>
      <c r="D1" s="36"/>
      <c r="E1" s="36"/>
      <c r="F1" s="36"/>
      <c r="G1" s="36"/>
      <c r="H1" s="36"/>
      <c r="I1" s="36"/>
    </row>
    <row r="2" spans="2:9" ht="14.25" thickBot="1" x14ac:dyDescent="0.2"/>
    <row r="3" spans="2:9" ht="41.25" customHeight="1" thickBot="1" x14ac:dyDescent="0.2">
      <c r="B3" s="38" t="s">
        <v>39</v>
      </c>
      <c r="C3" s="39"/>
      <c r="D3" s="38"/>
      <c r="E3" s="39"/>
      <c r="F3" s="39"/>
      <c r="G3" s="39"/>
      <c r="H3" s="39"/>
      <c r="I3" s="40"/>
    </row>
    <row r="4" spans="2:9" ht="41.25" customHeight="1" thickBot="1" x14ac:dyDescent="0.2"/>
    <row r="5" spans="2:9" ht="41.25" customHeight="1" x14ac:dyDescent="0.15">
      <c r="B5" s="12" t="s">
        <v>70</v>
      </c>
      <c r="C5" s="13" t="s">
        <v>64</v>
      </c>
      <c r="D5" s="14" t="s">
        <v>65</v>
      </c>
      <c r="E5" s="14" t="s">
        <v>68</v>
      </c>
      <c r="F5" s="14" t="s">
        <v>66</v>
      </c>
      <c r="G5" s="14" t="s">
        <v>69</v>
      </c>
      <c r="H5" s="15" t="s">
        <v>67</v>
      </c>
      <c r="I5" s="12" t="s">
        <v>72</v>
      </c>
    </row>
    <row r="6" spans="2:9" ht="41.25" customHeight="1" thickBot="1" x14ac:dyDescent="0.2">
      <c r="B6" s="16" t="s">
        <v>71</v>
      </c>
      <c r="C6" s="17"/>
      <c r="D6" s="18"/>
      <c r="E6" s="18"/>
      <c r="F6" s="18"/>
      <c r="G6" s="18"/>
      <c r="H6" s="19"/>
      <c r="I6" s="20">
        <f>SUM(C6:H6)</f>
        <v>0</v>
      </c>
    </row>
    <row r="7" spans="2:9" ht="41.25" customHeight="1" x14ac:dyDescent="0.15">
      <c r="B7" s="10" t="s">
        <v>42</v>
      </c>
      <c r="D7" s="11"/>
    </row>
    <row r="8" spans="2:9" ht="41.25" customHeight="1" x14ac:dyDescent="0.15">
      <c r="D8" s="27" t="s">
        <v>73</v>
      </c>
      <c r="E8" s="27"/>
      <c r="F8" s="27"/>
      <c r="G8" s="27"/>
      <c r="I8" s="7" t="s">
        <v>45</v>
      </c>
    </row>
    <row r="9" spans="2:9" ht="41.25" customHeight="1" x14ac:dyDescent="0.15">
      <c r="D9" s="8" t="s">
        <v>40</v>
      </c>
      <c r="E9" s="21">
        <f>C6</f>
        <v>0</v>
      </c>
      <c r="F9" s="5" t="s">
        <v>41</v>
      </c>
      <c r="I9" s="9" t="str">
        <f>IF(E9&gt;14,"ok","no")</f>
        <v>no</v>
      </c>
    </row>
    <row r="10" spans="2:9" ht="41.25" customHeight="1" x14ac:dyDescent="0.15">
      <c r="D10" s="37" t="s">
        <v>43</v>
      </c>
      <c r="E10" s="37"/>
      <c r="F10" s="21">
        <f>C6+D6</f>
        <v>0</v>
      </c>
      <c r="G10" s="5" t="s">
        <v>41</v>
      </c>
      <c r="I10" s="9" t="str">
        <f>IF(F10&gt;14,"ok","no")</f>
        <v>no</v>
      </c>
    </row>
    <row r="11" spans="2:9" ht="41.25" customHeight="1" x14ac:dyDescent="0.15">
      <c r="D11" s="37" t="s">
        <v>44</v>
      </c>
      <c r="E11" s="37"/>
      <c r="F11" s="37"/>
      <c r="G11" s="21">
        <f>C6+D6+E6</f>
        <v>0</v>
      </c>
      <c r="H11" s="5" t="s">
        <v>41</v>
      </c>
      <c r="I11" s="9" t="str">
        <f>IF(G11&gt;14,"ok","no")</f>
        <v>no</v>
      </c>
    </row>
  </sheetData>
  <mergeCells count="6">
    <mergeCell ref="B1:I1"/>
    <mergeCell ref="D8:G8"/>
    <mergeCell ref="D10:E10"/>
    <mergeCell ref="D11:F11"/>
    <mergeCell ref="B3:C3"/>
    <mergeCell ref="D3:I3"/>
  </mergeCells>
  <phoneticPr fontId="19"/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開催要項</vt:lpstr>
      <vt:lpstr>カテゴリー別人数一覧</vt:lpstr>
      <vt:lpstr>カテゴリー別人数一覧!Print_Area</vt:lpstr>
      <vt:lpstr>開催要項!Print_Area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ユーザー</dc:creator>
  <cp:keywords/>
  <dc:description/>
  <cp:lastModifiedBy>tomihiro uchiyama</cp:lastModifiedBy>
  <cp:revision/>
  <cp:lastPrinted>2024-03-06T10:52:37Z</cp:lastPrinted>
  <dcterms:created xsi:type="dcterms:W3CDTF">2000-05-22T23:23:45Z</dcterms:created>
  <dcterms:modified xsi:type="dcterms:W3CDTF">2025-03-18T11:20:00Z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